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2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25" i="2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D3"/>
  <c r="G6" l="1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I9"/>
  <c r="I13"/>
  <c r="I17"/>
  <c r="I21"/>
  <c r="I25"/>
  <c r="I6"/>
  <c r="I10"/>
  <c r="I14"/>
  <c r="I18"/>
  <c r="I22"/>
  <c r="J7"/>
  <c r="J11"/>
  <c r="J15"/>
  <c r="J19"/>
  <c r="J23"/>
  <c r="J6"/>
  <c r="J10"/>
  <c r="J14"/>
  <c r="J18"/>
  <c r="J22"/>
  <c r="G5"/>
  <c r="I5" s="1"/>
  <c r="J25" l="1"/>
  <c r="J21"/>
  <c r="J17"/>
  <c r="J13"/>
  <c r="J9"/>
  <c r="I23"/>
  <c r="I19"/>
  <c r="I15"/>
  <c r="I11"/>
  <c r="I7"/>
  <c r="J24"/>
  <c r="J20"/>
  <c r="J16"/>
  <c r="J12"/>
  <c r="J8"/>
  <c r="I24"/>
  <c r="I20"/>
  <c r="I16"/>
  <c r="I12"/>
  <c r="I8"/>
  <c r="H5"/>
  <c r="H26" s="1"/>
  <c r="J5"/>
  <c r="J26" l="1"/>
  <c r="I26"/>
  <c r="H29" s="1"/>
  <c r="J29" l="1"/>
  <c r="J32" s="1"/>
  <c r="M7"/>
  <c r="M6"/>
  <c r="M5"/>
  <c r="H32" l="1"/>
  <c r="M9"/>
</calcChain>
</file>

<file path=xl/sharedStrings.xml><?xml version="1.0" encoding="utf-8"?>
<sst xmlns="http://schemas.openxmlformats.org/spreadsheetml/2006/main" count="20" uniqueCount="19">
  <si>
    <t>p = the frequency of the A allele</t>
  </si>
  <si>
    <t>q = the frequency of the B allele</t>
  </si>
  <si>
    <t>Gametes</t>
  </si>
  <si>
    <t>Zygote</t>
  </si>
  <si>
    <t>AA</t>
  </si>
  <si>
    <t>AB</t>
  </si>
  <si>
    <t>BB</t>
  </si>
  <si>
    <t>A</t>
  </si>
  <si>
    <t>B</t>
  </si>
  <si>
    <t>p2</t>
  </si>
  <si>
    <t>2pq</t>
  </si>
  <si>
    <t>q2</t>
  </si>
  <si>
    <t>p</t>
  </si>
  <si>
    <t>q</t>
  </si>
  <si>
    <t>Nuber of Each Genotype</t>
  </si>
  <si>
    <t>Sum For Each Genotype</t>
  </si>
  <si>
    <t>SUM</t>
  </si>
  <si>
    <t>Number of Each Alleles</t>
  </si>
  <si>
    <t>Allele Frequencies in New Generation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</si>
</sst>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Genotype Frequency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Sheet2!$H$4:$J$4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Sheet2!$H$26:$J$26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shape val="box"/>
        <c:axId val="59580416"/>
        <c:axId val="59581952"/>
        <c:axId val="0"/>
      </c:bar3DChart>
      <c:catAx>
        <c:axId val="59580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Genotypes</a:t>
                </a:r>
              </a:p>
            </c:rich>
          </c:tx>
          <c:layout/>
        </c:title>
        <c:tickLblPos val="nextTo"/>
        <c:crossAx val="59581952"/>
        <c:crosses val="autoZero"/>
        <c:auto val="1"/>
        <c:lblAlgn val="ctr"/>
        <c:lblOffset val="100"/>
      </c:catAx>
      <c:valAx>
        <c:axId val="59581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Offspring</a:t>
                </a:r>
              </a:p>
            </c:rich>
          </c:tx>
          <c:layout/>
        </c:title>
        <c:numFmt formatCode="General" sourceLinked="1"/>
        <c:tickLblPos val="nextTo"/>
        <c:crossAx val="595804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314324</xdr:colOff>
      <xdr:row>10</xdr:row>
      <xdr:rowOff>95250</xdr:rowOff>
    </xdr:from>
    <xdr:to>
      <xdr:col>18</xdr:col>
      <xdr:colOff>438149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2"/>
  <sheetViews>
    <sheetView tabSelected="1" workbookViewId="0">
      <selection activeCell="E30" sqref="E30"/>
    </sheetView>
  </sheetViews>
  <sheetFormatPr defaultRowHeight="15"/>
  <cols>
    <col min="3" max="3" width="11.5703125" customWidth="1"/>
    <col min="5" max="10" width="9.140625" style="1"/>
  </cols>
  <sheetData>
    <row r="2" spans="1:13">
      <c r="A2" t="s">
        <v>0</v>
      </c>
      <c r="D2">
        <v>0.5</v>
      </c>
    </row>
    <row r="3" spans="1:13">
      <c r="A3" t="s">
        <v>1</v>
      </c>
      <c r="D3">
        <f>1-D2</f>
        <v>0.5</v>
      </c>
      <c r="I3" s="1" t="s">
        <v>14</v>
      </c>
    </row>
    <row r="4" spans="1:13">
      <c r="E4" s="2" t="s">
        <v>2</v>
      </c>
      <c r="F4" s="2" t="s">
        <v>2</v>
      </c>
      <c r="G4" s="2" t="s">
        <v>3</v>
      </c>
      <c r="H4" s="9" t="s">
        <v>4</v>
      </c>
      <c r="I4" s="9" t="s">
        <v>5</v>
      </c>
      <c r="J4" s="9" t="s">
        <v>6</v>
      </c>
    </row>
    <row r="5" spans="1:13">
      <c r="E5" s="7" t="str">
        <f ca="1">IF(RAND()&lt;=D$2,"A","B")</f>
        <v>A</v>
      </c>
      <c r="F5" s="8" t="str">
        <f ca="1">IF(RAND()&lt;=D$2,"A","B")</f>
        <v>A</v>
      </c>
      <c r="G5" s="10" t="str">
        <f ca="1">CONCATENATE(E5,F5)</f>
        <v>AA</v>
      </c>
      <c r="H5" s="7">
        <f ca="1">IF(G5="AA",1,0)</f>
        <v>1</v>
      </c>
      <c r="I5" s="13">
        <f ca="1">IF(G5="AB",1,(IF(G5="BA",1,0)))</f>
        <v>0</v>
      </c>
      <c r="J5" s="8">
        <f ca="1">IF(G5="BB",1,0)</f>
        <v>0</v>
      </c>
      <c r="L5" s="1" t="s">
        <v>9</v>
      </c>
      <c r="M5">
        <f ca="1">H26/(H26+I26+J26)</f>
        <v>0.2857142857142857</v>
      </c>
    </row>
    <row r="6" spans="1:13">
      <c r="E6" s="3" t="str">
        <f t="shared" ref="E6:E25" ca="1" si="0">IF(RAND()&lt;=D$2,"A","B")</f>
        <v>B</v>
      </c>
      <c r="F6" s="4" t="str">
        <f t="shared" ref="F6:F25" ca="1" si="1">IF(RAND()&lt;=D$2,"A","B")</f>
        <v>B</v>
      </c>
      <c r="G6" s="11" t="str">
        <f t="shared" ref="G6:G25" ca="1" si="2">CONCATENATE(E6,F6)</f>
        <v>BB</v>
      </c>
      <c r="H6" s="3">
        <f t="shared" ref="H6:H25" ca="1" si="3">IF(G6="AA",1,0)</f>
        <v>0</v>
      </c>
      <c r="I6" s="14">
        <f t="shared" ref="I6:I25" ca="1" si="4">IF(G6="AB",1,(IF(G6="BA",1,0)))</f>
        <v>0</v>
      </c>
      <c r="J6" s="4">
        <f t="shared" ref="J6:J25" ca="1" si="5">IF(G6="BB",1,0)</f>
        <v>1</v>
      </c>
      <c r="L6" s="1" t="s">
        <v>10</v>
      </c>
      <c r="M6">
        <f ca="1">I26/(H26+I26+J26)</f>
        <v>0.2857142857142857</v>
      </c>
    </row>
    <row r="7" spans="1:13">
      <c r="E7" s="3" t="str">
        <f t="shared" ca="1" si="0"/>
        <v>B</v>
      </c>
      <c r="F7" s="4" t="str">
        <f t="shared" ca="1" si="1"/>
        <v>B</v>
      </c>
      <c r="G7" s="11" t="str">
        <f t="shared" ca="1" si="2"/>
        <v>BB</v>
      </c>
      <c r="H7" s="3">
        <f t="shared" ca="1" si="3"/>
        <v>0</v>
      </c>
      <c r="I7" s="14">
        <f t="shared" ca="1" si="4"/>
        <v>0</v>
      </c>
      <c r="J7" s="4">
        <f t="shared" ca="1" si="5"/>
        <v>1</v>
      </c>
      <c r="L7" s="1" t="s">
        <v>11</v>
      </c>
      <c r="M7">
        <f ca="1">J26/(H26+I26+J26)</f>
        <v>0.42857142857142855</v>
      </c>
    </row>
    <row r="8" spans="1:13">
      <c r="E8" s="3" t="str">
        <f t="shared" ca="1" si="0"/>
        <v>A</v>
      </c>
      <c r="F8" s="4" t="str">
        <f t="shared" ca="1" si="1"/>
        <v>B</v>
      </c>
      <c r="G8" s="11" t="str">
        <f t="shared" ca="1" si="2"/>
        <v>AB</v>
      </c>
      <c r="H8" s="3">
        <f t="shared" ca="1" si="3"/>
        <v>0</v>
      </c>
      <c r="I8" s="14">
        <f t="shared" ca="1" si="4"/>
        <v>1</v>
      </c>
      <c r="J8" s="4">
        <f t="shared" ca="1" si="5"/>
        <v>0</v>
      </c>
    </row>
    <row r="9" spans="1:13">
      <c r="E9" s="3" t="str">
        <f t="shared" ca="1" si="0"/>
        <v>B</v>
      </c>
      <c r="F9" s="4" t="str">
        <f t="shared" ca="1" si="1"/>
        <v>B</v>
      </c>
      <c r="G9" s="11" t="str">
        <f t="shared" ca="1" si="2"/>
        <v>BB</v>
      </c>
      <c r="H9" s="3">
        <f t="shared" ca="1" si="3"/>
        <v>0</v>
      </c>
      <c r="I9" s="14">
        <f t="shared" ca="1" si="4"/>
        <v>0</v>
      </c>
      <c r="J9" s="4">
        <f t="shared" ca="1" si="5"/>
        <v>1</v>
      </c>
      <c r="L9" s="1" t="s">
        <v>16</v>
      </c>
      <c r="M9">
        <f ca="1">SUM(M5:M8)</f>
        <v>1</v>
      </c>
    </row>
    <row r="10" spans="1:13">
      <c r="E10" s="3" t="str">
        <f t="shared" ca="1" si="0"/>
        <v>B</v>
      </c>
      <c r="F10" s="4" t="str">
        <f t="shared" ca="1" si="1"/>
        <v>A</v>
      </c>
      <c r="G10" s="11" t="str">
        <f t="shared" ca="1" si="2"/>
        <v>BA</v>
      </c>
      <c r="H10" s="3">
        <f t="shared" ca="1" si="3"/>
        <v>0</v>
      </c>
      <c r="I10" s="14">
        <f t="shared" ca="1" si="4"/>
        <v>1</v>
      </c>
      <c r="J10" s="4">
        <f t="shared" ca="1" si="5"/>
        <v>0</v>
      </c>
    </row>
    <row r="11" spans="1:13">
      <c r="E11" s="3" t="str">
        <f t="shared" ca="1" si="0"/>
        <v>A</v>
      </c>
      <c r="F11" s="4" t="str">
        <f t="shared" ca="1" si="1"/>
        <v>B</v>
      </c>
      <c r="G11" s="11" t="str">
        <f t="shared" ca="1" si="2"/>
        <v>AB</v>
      </c>
      <c r="H11" s="3">
        <f t="shared" ca="1" si="3"/>
        <v>0</v>
      </c>
      <c r="I11" s="14">
        <f t="shared" ca="1" si="4"/>
        <v>1</v>
      </c>
      <c r="J11" s="4">
        <f t="shared" ca="1" si="5"/>
        <v>0</v>
      </c>
    </row>
    <row r="12" spans="1:13">
      <c r="E12" s="3" t="str">
        <f t="shared" ca="1" si="0"/>
        <v>B</v>
      </c>
      <c r="F12" s="4" t="str">
        <f t="shared" ca="1" si="1"/>
        <v>B</v>
      </c>
      <c r="G12" s="11" t="str">
        <f t="shared" ca="1" si="2"/>
        <v>BB</v>
      </c>
      <c r="H12" s="3">
        <f t="shared" ca="1" si="3"/>
        <v>0</v>
      </c>
      <c r="I12" s="14">
        <f t="shared" ca="1" si="4"/>
        <v>0</v>
      </c>
      <c r="J12" s="4">
        <f t="shared" ca="1" si="5"/>
        <v>1</v>
      </c>
    </row>
    <row r="13" spans="1:13">
      <c r="E13" s="3" t="str">
        <f t="shared" ca="1" si="0"/>
        <v>A</v>
      </c>
      <c r="F13" s="4" t="str">
        <f t="shared" ca="1" si="1"/>
        <v>B</v>
      </c>
      <c r="G13" s="11" t="str">
        <f t="shared" ca="1" si="2"/>
        <v>AB</v>
      </c>
      <c r="H13" s="3">
        <f t="shared" ca="1" si="3"/>
        <v>0</v>
      </c>
      <c r="I13" s="14">
        <f t="shared" ca="1" si="4"/>
        <v>1</v>
      </c>
      <c r="J13" s="4">
        <f t="shared" ca="1" si="5"/>
        <v>0</v>
      </c>
    </row>
    <row r="14" spans="1:13">
      <c r="E14" s="3" t="str">
        <f t="shared" ca="1" si="0"/>
        <v>A</v>
      </c>
      <c r="F14" s="4" t="str">
        <f t="shared" ca="1" si="1"/>
        <v>A</v>
      </c>
      <c r="G14" s="11" t="str">
        <f t="shared" ca="1" si="2"/>
        <v>AA</v>
      </c>
      <c r="H14" s="3">
        <f t="shared" ca="1" si="3"/>
        <v>1</v>
      </c>
      <c r="I14" s="14">
        <f t="shared" ca="1" si="4"/>
        <v>0</v>
      </c>
      <c r="J14" s="4">
        <f t="shared" ca="1" si="5"/>
        <v>0</v>
      </c>
    </row>
    <row r="15" spans="1:13">
      <c r="E15" s="3" t="str">
        <f t="shared" ca="1" si="0"/>
        <v>A</v>
      </c>
      <c r="F15" s="4" t="str">
        <f t="shared" ca="1" si="1"/>
        <v>A</v>
      </c>
      <c r="G15" s="11" t="str">
        <f t="shared" ca="1" si="2"/>
        <v>AA</v>
      </c>
      <c r="H15" s="3">
        <f t="shared" ca="1" si="3"/>
        <v>1</v>
      </c>
      <c r="I15" s="14">
        <f t="shared" ca="1" si="4"/>
        <v>0</v>
      </c>
      <c r="J15" s="4">
        <f t="shared" ca="1" si="5"/>
        <v>0</v>
      </c>
    </row>
    <row r="16" spans="1:13">
      <c r="E16" s="3" t="str">
        <f t="shared" ca="1" si="0"/>
        <v>A</v>
      </c>
      <c r="F16" s="4" t="str">
        <f t="shared" ca="1" si="1"/>
        <v>A</v>
      </c>
      <c r="G16" s="11" t="str">
        <f t="shared" ca="1" si="2"/>
        <v>AA</v>
      </c>
      <c r="H16" s="3">
        <f t="shared" ca="1" si="3"/>
        <v>1</v>
      </c>
      <c r="I16" s="14">
        <f t="shared" ca="1" si="4"/>
        <v>0</v>
      </c>
      <c r="J16" s="4">
        <f t="shared" ca="1" si="5"/>
        <v>0</v>
      </c>
    </row>
    <row r="17" spans="1:10">
      <c r="E17" s="3" t="str">
        <f t="shared" ca="1" si="0"/>
        <v>A</v>
      </c>
      <c r="F17" s="4" t="str">
        <f t="shared" ca="1" si="1"/>
        <v>A</v>
      </c>
      <c r="G17" s="11" t="str">
        <f t="shared" ca="1" si="2"/>
        <v>AA</v>
      </c>
      <c r="H17" s="3">
        <f t="shared" ca="1" si="3"/>
        <v>1</v>
      </c>
      <c r="I17" s="14">
        <f t="shared" ca="1" si="4"/>
        <v>0</v>
      </c>
      <c r="J17" s="4">
        <f t="shared" ca="1" si="5"/>
        <v>0</v>
      </c>
    </row>
    <row r="18" spans="1:10">
      <c r="E18" s="3" t="str">
        <f t="shared" ca="1" si="0"/>
        <v>A</v>
      </c>
      <c r="F18" s="4" t="str">
        <f t="shared" ca="1" si="1"/>
        <v>A</v>
      </c>
      <c r="G18" s="11" t="str">
        <f t="shared" ca="1" si="2"/>
        <v>AA</v>
      </c>
      <c r="H18" s="3">
        <f t="shared" ca="1" si="3"/>
        <v>1</v>
      </c>
      <c r="I18" s="14">
        <f t="shared" ca="1" si="4"/>
        <v>0</v>
      </c>
      <c r="J18" s="4">
        <f t="shared" ca="1" si="5"/>
        <v>0</v>
      </c>
    </row>
    <row r="19" spans="1:10">
      <c r="E19" s="3" t="str">
        <f t="shared" ca="1" si="0"/>
        <v>B</v>
      </c>
      <c r="F19" s="4" t="str">
        <f t="shared" ca="1" si="1"/>
        <v>B</v>
      </c>
      <c r="G19" s="11" t="str">
        <f t="shared" ca="1" si="2"/>
        <v>BB</v>
      </c>
      <c r="H19" s="3">
        <f t="shared" ca="1" si="3"/>
        <v>0</v>
      </c>
      <c r="I19" s="14">
        <f t="shared" ca="1" si="4"/>
        <v>0</v>
      </c>
      <c r="J19" s="4">
        <f t="shared" ca="1" si="5"/>
        <v>1</v>
      </c>
    </row>
    <row r="20" spans="1:10">
      <c r="E20" s="3" t="str">
        <f t="shared" ca="1" si="0"/>
        <v>B</v>
      </c>
      <c r="F20" s="4" t="str">
        <f t="shared" ca="1" si="1"/>
        <v>B</v>
      </c>
      <c r="G20" s="11" t="str">
        <f t="shared" ca="1" si="2"/>
        <v>BB</v>
      </c>
      <c r="H20" s="3">
        <f t="shared" ca="1" si="3"/>
        <v>0</v>
      </c>
      <c r="I20" s="14">
        <f t="shared" ca="1" si="4"/>
        <v>0</v>
      </c>
      <c r="J20" s="4">
        <f t="shared" ca="1" si="5"/>
        <v>1</v>
      </c>
    </row>
    <row r="21" spans="1:10">
      <c r="E21" s="3" t="str">
        <f t="shared" ca="1" si="0"/>
        <v>B</v>
      </c>
      <c r="F21" s="4" t="str">
        <f t="shared" ca="1" si="1"/>
        <v>B</v>
      </c>
      <c r="G21" s="11" t="str">
        <f t="shared" ca="1" si="2"/>
        <v>BB</v>
      </c>
      <c r="H21" s="3">
        <f t="shared" ca="1" si="3"/>
        <v>0</v>
      </c>
      <c r="I21" s="14">
        <f t="shared" ca="1" si="4"/>
        <v>0</v>
      </c>
      <c r="J21" s="4">
        <f t="shared" ca="1" si="5"/>
        <v>1</v>
      </c>
    </row>
    <row r="22" spans="1:10">
      <c r="E22" s="3" t="str">
        <f t="shared" ca="1" si="0"/>
        <v>B</v>
      </c>
      <c r="F22" s="4" t="str">
        <f t="shared" ca="1" si="1"/>
        <v>B</v>
      </c>
      <c r="G22" s="11" t="str">
        <f t="shared" ca="1" si="2"/>
        <v>BB</v>
      </c>
      <c r="H22" s="3">
        <f t="shared" ca="1" si="3"/>
        <v>0</v>
      </c>
      <c r="I22" s="14">
        <f t="shared" ca="1" si="4"/>
        <v>0</v>
      </c>
      <c r="J22" s="4">
        <f t="shared" ca="1" si="5"/>
        <v>1</v>
      </c>
    </row>
    <row r="23" spans="1:10">
      <c r="E23" s="3" t="str">
        <f t="shared" ca="1" si="0"/>
        <v>B</v>
      </c>
      <c r="F23" s="4" t="str">
        <f t="shared" ca="1" si="1"/>
        <v>B</v>
      </c>
      <c r="G23" s="11" t="str">
        <f t="shared" ca="1" si="2"/>
        <v>BB</v>
      </c>
      <c r="H23" s="3">
        <f t="shared" ca="1" si="3"/>
        <v>0</v>
      </c>
      <c r="I23" s="14">
        <f t="shared" ca="1" si="4"/>
        <v>0</v>
      </c>
      <c r="J23" s="4">
        <f t="shared" ca="1" si="5"/>
        <v>1</v>
      </c>
    </row>
    <row r="24" spans="1:10">
      <c r="E24" s="3" t="str">
        <f t="shared" ca="1" si="0"/>
        <v>B</v>
      </c>
      <c r="F24" s="4" t="str">
        <f t="shared" ca="1" si="1"/>
        <v>A</v>
      </c>
      <c r="G24" s="11" t="str">
        <f t="shared" ca="1" si="2"/>
        <v>BA</v>
      </c>
      <c r="H24" s="3">
        <f t="shared" ca="1" si="3"/>
        <v>0</v>
      </c>
      <c r="I24" s="14">
        <f t="shared" ca="1" si="4"/>
        <v>1</v>
      </c>
      <c r="J24" s="4">
        <f t="shared" ca="1" si="5"/>
        <v>0</v>
      </c>
    </row>
    <row r="25" spans="1:10">
      <c r="E25" s="5" t="str">
        <f t="shared" ca="1" si="0"/>
        <v>A</v>
      </c>
      <c r="F25" s="6" t="str">
        <f t="shared" ca="1" si="1"/>
        <v>B</v>
      </c>
      <c r="G25" s="12" t="str">
        <f t="shared" ca="1" si="2"/>
        <v>AB</v>
      </c>
      <c r="H25" s="5">
        <f t="shared" ca="1" si="3"/>
        <v>0</v>
      </c>
      <c r="I25" s="2">
        <f t="shared" ca="1" si="4"/>
        <v>1</v>
      </c>
      <c r="J25" s="6">
        <f t="shared" ca="1" si="5"/>
        <v>0</v>
      </c>
    </row>
    <row r="26" spans="1:10">
      <c r="A26" t="s">
        <v>15</v>
      </c>
      <c r="H26" s="15">
        <f ca="1">SUM(H5:H25)</f>
        <v>6</v>
      </c>
      <c r="I26" s="16">
        <f ca="1">SUM(I5:I25)</f>
        <v>6</v>
      </c>
      <c r="J26" s="17">
        <f ca="1">SUM(J5:J25)</f>
        <v>9</v>
      </c>
    </row>
    <row r="28" spans="1:10">
      <c r="H28" s="2" t="s">
        <v>7</v>
      </c>
      <c r="J28" s="2" t="s">
        <v>8</v>
      </c>
    </row>
    <row r="29" spans="1:10">
      <c r="A29" t="s">
        <v>17</v>
      </c>
      <c r="H29" s="1">
        <f ca="1">(H26*2+I26)</f>
        <v>18</v>
      </c>
      <c r="J29" s="1">
        <f ca="1">J26*2+I26</f>
        <v>24</v>
      </c>
    </row>
    <row r="31" spans="1:10">
      <c r="H31" s="2" t="s">
        <v>12</v>
      </c>
      <c r="J31" s="2" t="s">
        <v>13</v>
      </c>
    </row>
    <row r="32" spans="1:10">
      <c r="A32" t="s">
        <v>18</v>
      </c>
      <c r="H32" s="1">
        <f ca="1">H29/(H29+J29)</f>
        <v>0.42857142857142855</v>
      </c>
      <c r="J32" s="1">
        <f ca="1">J29/(H29+J29)</f>
        <v>0.5714285714285714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SMITKA</dc:creator>
  <cp:lastModifiedBy>rsmitka</cp:lastModifiedBy>
  <dcterms:created xsi:type="dcterms:W3CDTF">2013-11-20T02:18:41Z</dcterms:created>
  <dcterms:modified xsi:type="dcterms:W3CDTF">2013-11-20T15:44:38Z</dcterms:modified>
</cp:coreProperties>
</file>